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<sst xmlns="http://schemas.openxmlformats.org/spreadsheetml/2006/main" count="42" uniqueCount="35">
  <si>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n=</t>
  </si>
  <si>
    <t>Inductancia L=</t>
  </si>
  <si>
    <t>mm</t>
  </si>
  <si>
    <t>ø bobina a=</t>
  </si>
  <si>
    <t>ø cable esmaltado c=</t>
  </si>
  <si>
    <t>µH</t>
  </si>
  <si>
    <t>vueltas</t>
  </si>
  <si>
    <t>Cálculo del número de vueltas de un inductor con núcleo de aire:</t>
  </si>
  <si>
    <t>Sustituyendo y despejando para calcular n:</t>
  </si>
  <si>
    <t> RNE Radio Nacional </t>
  </si>
  <si>
    <t>Majadahonda, 600 kW</t>
  </si>
  <si>
    <t>    657</t>
  </si>
  <si>
    <t> RNE Radio 5 Todo Noticias </t>
  </si>
  <si>
    <t>Majadahonda, 100 kW</t>
  </si>
  <si>
    <t>    810</t>
  </si>
  <si>
    <t> Cadena SER Madrid </t>
  </si>
  <si>
    <t>Carretera de Húmera, Pozuelo de Alarcón, 50 kW</t>
  </si>
  <si>
    <t>    918</t>
  </si>
  <si>
    <t> Radio Inter </t>
  </si>
  <si>
    <t>    954</t>
  </si>
  <si>
    <t> Onda Cero </t>
  </si>
  <si>
    <t>    999</t>
  </si>
  <si>
    <t> COPE Madrid </t>
  </si>
  <si>
    <t>Majadahonda, 50 kW</t>
  </si>
  <si>
    <t>  1359</t>
  </si>
  <si>
    <t>Arganda del Rey, 10 kW, (DRM)</t>
  </si>
  <si>
    <t>nº vueltas</t>
  </si>
  <si>
    <t>valor inductancia micro henrios (desconocido)</t>
  </si>
  <si>
    <t>DATOS:</t>
  </si>
  <si>
    <t>RESULTADO</t>
  </si>
  <si>
    <t xml:space="preserve">capacidad C en picofaradios </t>
  </si>
  <si>
    <r>
      <t>frecuencia resonancia (Hz) = 1/2</t>
    </r>
    <r>
      <rPr>
        <b/>
        <sz val="11"/>
        <color indexed="8"/>
        <rFont val="Arial"/>
        <family val="0"/>
      </rPr>
      <t>π x raíz cuadrada (LC)</t>
    </r>
  </si>
  <si>
    <t>Inductancia L en microhenrios</t>
  </si>
  <si>
    <t>diámetro bobina</t>
  </si>
  <si>
    <t>diámetro hilo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</si>
</sst>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7">
    <font>
      <sz val="11"/>
      <color indexed="8"/>
      <name val="Calibri"/>
      <family val="2"/>
    </font>
    <font>
      <sz val="14"/>
      <color indexed="8"/>
      <name val="Arial"/>
      <family val="2"/>
    </font>
    <font>
      <sz val="18"/>
      <color indexed="36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.1"/>
      <color indexed="63"/>
      <name val="Arial"/>
      <family val="2"/>
    </font>
    <font>
      <i/>
      <sz val="9"/>
      <color indexed="63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thin">
        <color indexed="8"/>
      </top>
      <bottom style="double">
        <color indexed="10"/>
      </bottom>
    </border>
    <border>
      <left/>
      <right/>
      <top style="double">
        <color indexed="10"/>
      </top>
      <bottom style="thick">
        <color indexed="10"/>
      </bottom>
    </border>
    <border>
      <left/>
      <right style="thick">
        <color indexed="10"/>
      </right>
      <top/>
      <bottom/>
    </border>
    <border>
      <left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2" fontId="1" fillId="24" borderId="16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2" fillId="25" borderId="0" xfId="0" applyFont="1" applyFill="1" applyAlignment="1">
      <alignment vertical="center" wrapText="1"/>
    </xf>
    <xf numFmtId="0" fontId="20" fillId="25" borderId="0" xfId="45" applyFill="1" applyAlignment="1">
      <alignment vertical="center" wrapText="1"/>
    </xf>
    <xf numFmtId="0" fontId="23" fillId="25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8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2" fillId="25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hyperlink" Target="http://radiomap.eu/es/play/rne-1.htm" TargetMode="External" /><Relationship Id="rId4" Type="http://schemas.openxmlformats.org/officeDocument/2006/relationships/hyperlink" Target="http://radiomap.eu/es/play/rne-1.htm" TargetMode="External" /><Relationship Id="rId5" Type="http://schemas.openxmlformats.org/officeDocument/2006/relationships/image" Target="../media/image6.png" /><Relationship Id="rId6" Type="http://schemas.openxmlformats.org/officeDocument/2006/relationships/hyperlink" Target="http://radiomap.eu/es/play/rne-1.htm" TargetMode="External" /><Relationship Id="rId7" Type="http://schemas.openxmlformats.org/officeDocument/2006/relationships/hyperlink" Target="http://radiomap.eu/es/play/rne-1.htm" TargetMode="External" /><Relationship Id="rId8" Type="http://schemas.openxmlformats.org/officeDocument/2006/relationships/image" Target="../media/image7.png" /><Relationship Id="rId9" Type="http://schemas.openxmlformats.org/officeDocument/2006/relationships/hyperlink" Target="http://radiomap.eu/es/play/rne-5-todo-noticias.htm" TargetMode="External" /><Relationship Id="rId10" Type="http://schemas.openxmlformats.org/officeDocument/2006/relationships/hyperlink" Target="http://radiomap.eu/es/play/rne-5-todo-noticias.htm" TargetMode="External" /><Relationship Id="rId11" Type="http://schemas.openxmlformats.org/officeDocument/2006/relationships/hyperlink" Target="http://radiomap.eu/es/play/rne-5-todo-noticias.htm" TargetMode="External" /><Relationship Id="rId12" Type="http://schemas.openxmlformats.org/officeDocument/2006/relationships/hyperlink" Target="http://radiomap.eu/es/play/rne-5-todo-noticias.htm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radiomap.eu/es/play/cadena-ser_madridom.htm" TargetMode="External" /><Relationship Id="rId15" Type="http://schemas.openxmlformats.org/officeDocument/2006/relationships/hyperlink" Target="http://radiomap.eu/es/play/cadena-ser_madridom.htm" TargetMode="External" /><Relationship Id="rId16" Type="http://schemas.openxmlformats.org/officeDocument/2006/relationships/hyperlink" Target="http://radiomap.eu/es/play/cadena-ser_madridom.htm" TargetMode="External" /><Relationship Id="rId17" Type="http://schemas.openxmlformats.org/officeDocument/2006/relationships/hyperlink" Target="http://radiomap.eu/es/play/cadena-ser_madridom.htm" TargetMode="External" /><Relationship Id="rId18" Type="http://schemas.openxmlformats.org/officeDocument/2006/relationships/image" Target="../media/image9.png" /><Relationship Id="rId19" Type="http://schemas.openxmlformats.org/officeDocument/2006/relationships/hyperlink" Target="http://radiomap.eu/es/play/inter.htm" TargetMode="External" /><Relationship Id="rId20" Type="http://schemas.openxmlformats.org/officeDocument/2006/relationships/hyperlink" Target="http://radiomap.eu/es/play/inter.htm" TargetMode="External" /><Relationship Id="rId21" Type="http://schemas.openxmlformats.org/officeDocument/2006/relationships/hyperlink" Target="http://radiomap.eu/es/play/inter.htm" TargetMode="External" /><Relationship Id="rId22" Type="http://schemas.openxmlformats.org/officeDocument/2006/relationships/hyperlink" Target="http://radiomap.eu/es/play/inter.htm" TargetMode="External" /><Relationship Id="rId23" Type="http://schemas.openxmlformats.org/officeDocument/2006/relationships/image" Target="../media/image10.png" /><Relationship Id="rId24" Type="http://schemas.openxmlformats.org/officeDocument/2006/relationships/hyperlink" Target="http://radiomap.eu/es/play/onda-cero.htm" TargetMode="External" /><Relationship Id="rId25" Type="http://schemas.openxmlformats.org/officeDocument/2006/relationships/hyperlink" Target="http://radiomap.eu/es/play/onda-cero.htm" TargetMode="External" /><Relationship Id="rId26" Type="http://schemas.openxmlformats.org/officeDocument/2006/relationships/hyperlink" Target="http://radiomap.eu/es/play/onda-cero.htm" TargetMode="External" /><Relationship Id="rId27" Type="http://schemas.openxmlformats.org/officeDocument/2006/relationships/hyperlink" Target="http://radiomap.eu/es/play/onda-cero.htm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radiomap.eu/es/play/cope.htm" TargetMode="External" /><Relationship Id="rId30" Type="http://schemas.openxmlformats.org/officeDocument/2006/relationships/hyperlink" Target="http://radiomap.eu/es/play/cope.htm" TargetMode="External" /><Relationship Id="rId31" Type="http://schemas.openxmlformats.org/officeDocument/2006/relationships/hyperlink" Target="http://radiomap.eu/es/play/cope.htm" TargetMode="External" /><Relationship Id="rId32" Type="http://schemas.openxmlformats.org/officeDocument/2006/relationships/hyperlink" Target="http://radiomap.eu/es/play/cope.htm" TargetMode="External" /><Relationship Id="rId33" Type="http://schemas.openxmlformats.org/officeDocument/2006/relationships/hyperlink" Target="http://radiomap.eu/es/play/rne-1.htm" TargetMode="External" /><Relationship Id="rId34" Type="http://schemas.openxmlformats.org/officeDocument/2006/relationships/hyperlink" Target="http://radiomap.eu/es/play/rne-1.htm" TargetMode="External" /><Relationship Id="rId35" Type="http://schemas.openxmlformats.org/officeDocument/2006/relationships/hyperlink" Target="http://radiomap.eu/es/play/rne-1.htm" TargetMode="External" /><Relationship Id="rId36" Type="http://schemas.openxmlformats.org/officeDocument/2006/relationships/hyperlink" Target="http://radiomap.eu/es/play/rne-1.htm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1</xdr:row>
      <xdr:rowOff>9525</xdr:rowOff>
    </xdr:from>
    <xdr:to>
      <xdr:col>8</xdr:col>
      <xdr:colOff>104775</xdr:colOff>
      <xdr:row>6</xdr:row>
      <xdr:rowOff>180975</xdr:rowOff>
    </xdr:to>
    <xdr:pic>
      <xdr:nvPicPr>
        <xdr:cNvPr id="1" name="1 Imagen" descr="Imagen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04800"/>
          <a:ext cx="3019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200025</xdr:colOff>
      <xdr:row>28</xdr:row>
      <xdr:rowOff>0</xdr:rowOff>
    </xdr:to>
    <xdr:pic>
      <xdr:nvPicPr>
        <xdr:cNvPr id="2" name="Picture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181725"/>
          <a:ext cx="200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361950</xdr:colOff>
      <xdr:row>28</xdr:row>
      <xdr:rowOff>0</xdr:rowOff>
    </xdr:to>
    <xdr:pic>
      <xdr:nvPicPr>
        <xdr:cNvPr id="3" name="Picture 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6181725"/>
          <a:ext cx="152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200025</xdr:colOff>
      <xdr:row>28</xdr:row>
      <xdr:rowOff>200025</xdr:rowOff>
    </xdr:to>
    <xdr:pic>
      <xdr:nvPicPr>
        <xdr:cNvPr id="4" name="Picture 8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47875" y="6562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361950</xdr:colOff>
      <xdr:row>28</xdr:row>
      <xdr:rowOff>200025</xdr:rowOff>
    </xdr:to>
    <xdr:pic>
      <xdr:nvPicPr>
        <xdr:cNvPr id="5" name="Picture 9">
          <a:hlinkClick r:id="rId12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65627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19050</xdr:rowOff>
    </xdr:from>
    <xdr:to>
      <xdr:col>1</xdr:col>
      <xdr:colOff>200025</xdr:colOff>
      <xdr:row>29</xdr:row>
      <xdr:rowOff>161925</xdr:rowOff>
    </xdr:to>
    <xdr:pic>
      <xdr:nvPicPr>
        <xdr:cNvPr id="6" name="Picture 10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47875" y="69627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19050</xdr:rowOff>
    </xdr:from>
    <xdr:to>
      <xdr:col>1</xdr:col>
      <xdr:colOff>361950</xdr:colOff>
      <xdr:row>29</xdr:row>
      <xdr:rowOff>161925</xdr:rowOff>
    </xdr:to>
    <xdr:pic>
      <xdr:nvPicPr>
        <xdr:cNvPr id="7" name="Picture 11">
          <a:hlinkClick r:id="rId1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6962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28575</xdr:rowOff>
    </xdr:from>
    <xdr:to>
      <xdr:col>1</xdr:col>
      <xdr:colOff>200025</xdr:colOff>
      <xdr:row>30</xdr:row>
      <xdr:rowOff>180975</xdr:rowOff>
    </xdr:to>
    <xdr:pic>
      <xdr:nvPicPr>
        <xdr:cNvPr id="8" name="Picture 12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47875" y="74295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30</xdr:row>
      <xdr:rowOff>28575</xdr:rowOff>
    </xdr:from>
    <xdr:to>
      <xdr:col>1</xdr:col>
      <xdr:colOff>361950</xdr:colOff>
      <xdr:row>30</xdr:row>
      <xdr:rowOff>180975</xdr:rowOff>
    </xdr:to>
    <xdr:pic>
      <xdr:nvPicPr>
        <xdr:cNvPr id="9" name="Picture 13">
          <a:hlinkClick r:id="rId22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7429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47625</xdr:rowOff>
    </xdr:from>
    <xdr:to>
      <xdr:col>1</xdr:col>
      <xdr:colOff>200025</xdr:colOff>
      <xdr:row>31</xdr:row>
      <xdr:rowOff>190500</xdr:rowOff>
    </xdr:to>
    <xdr:pic>
      <xdr:nvPicPr>
        <xdr:cNvPr id="10" name="Picture 14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47875" y="79057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31</xdr:row>
      <xdr:rowOff>47625</xdr:rowOff>
    </xdr:from>
    <xdr:to>
      <xdr:col>1</xdr:col>
      <xdr:colOff>361950</xdr:colOff>
      <xdr:row>31</xdr:row>
      <xdr:rowOff>190500</xdr:rowOff>
    </xdr:to>
    <xdr:pic>
      <xdr:nvPicPr>
        <xdr:cNvPr id="11" name="Picture 15">
          <a:hlinkClick r:id="rId2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7905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76200</xdr:rowOff>
    </xdr:from>
    <xdr:to>
      <xdr:col>1</xdr:col>
      <xdr:colOff>200025</xdr:colOff>
      <xdr:row>32</xdr:row>
      <xdr:rowOff>276225</xdr:rowOff>
    </xdr:to>
    <xdr:pic>
      <xdr:nvPicPr>
        <xdr:cNvPr id="12" name="Picture 16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47875" y="8391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32</xdr:row>
      <xdr:rowOff>76200</xdr:rowOff>
    </xdr:from>
    <xdr:to>
      <xdr:col>1</xdr:col>
      <xdr:colOff>361950</xdr:colOff>
      <xdr:row>32</xdr:row>
      <xdr:rowOff>276225</xdr:rowOff>
    </xdr:to>
    <xdr:pic>
      <xdr:nvPicPr>
        <xdr:cNvPr id="13" name="Picture 17">
          <a:hlinkClick r:id="rId32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83915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76200</xdr:rowOff>
    </xdr:from>
    <xdr:to>
      <xdr:col>1</xdr:col>
      <xdr:colOff>200025</xdr:colOff>
      <xdr:row>33</xdr:row>
      <xdr:rowOff>247650</xdr:rowOff>
    </xdr:to>
    <xdr:pic>
      <xdr:nvPicPr>
        <xdr:cNvPr id="14" name="Picture 18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869632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33</xdr:row>
      <xdr:rowOff>76200</xdr:rowOff>
    </xdr:from>
    <xdr:to>
      <xdr:col>1</xdr:col>
      <xdr:colOff>361950</xdr:colOff>
      <xdr:row>33</xdr:row>
      <xdr:rowOff>247650</xdr:rowOff>
    </xdr:to>
    <xdr:pic>
      <xdr:nvPicPr>
        <xdr:cNvPr id="15" name="Picture 19">
          <a:hlinkClick r:id="rId36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86963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diomap.eu/es/play/rne-1.htm" TargetMode="External" /><Relationship Id="rId2" Type="http://schemas.openxmlformats.org/officeDocument/2006/relationships/hyperlink" Target="http://radiomap.eu/es/play/rne-5-todo-noticias.htm" TargetMode="External" /><Relationship Id="rId3" Type="http://schemas.openxmlformats.org/officeDocument/2006/relationships/hyperlink" Target="http://radiomap.eu/es/play/cadena-ser_madridom.htm" TargetMode="External" /><Relationship Id="rId4" Type="http://schemas.openxmlformats.org/officeDocument/2006/relationships/hyperlink" Target="http://radiomap.eu/es/play/inter.htm" TargetMode="External" /><Relationship Id="rId5" Type="http://schemas.openxmlformats.org/officeDocument/2006/relationships/hyperlink" Target="http://radiomap.eu/es/play/onda-cero.htm" TargetMode="External" /><Relationship Id="rId6" Type="http://schemas.openxmlformats.org/officeDocument/2006/relationships/hyperlink" Target="http://radiomap.eu/es/play/cope.htm" TargetMode="External" /><Relationship Id="rId7" Type="http://schemas.openxmlformats.org/officeDocument/2006/relationships/hyperlink" Target="http://radiomap.eu/es/play/rne-1.htm" TargetMode="External" /><Relationship Id="rId8" Type="http://schemas.openxmlformats.org/officeDocument/2006/relationships/oleObject" Target="../embeddings/oleObject_0_0.bin" /><Relationship Id="rId9" Type="http://schemas.openxmlformats.org/officeDocument/2006/relationships/oleObject" Target="../embeddings/oleObject_0_1.bin" /><Relationship Id="rId10" Type="http://schemas.openxmlformats.org/officeDocument/2006/relationships/oleObject" Target="../embeddings/oleObject_0_2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A3" sqref="A3:D7"/>
    </sheetView>
  </sheetViews>
  <sheetFormatPr defaultColWidth="11.421875" defaultRowHeight="15"/>
  <cols>
    <col min="1" max="1" width="30.7109375" style="2" customWidth="1"/>
    <col min="2" max="2" width="18.8515625" style="2" customWidth="1"/>
    <col min="3" max="3" width="16.421875" style="2" customWidth="1"/>
    <col min="4" max="4" width="16.140625" style="2" customWidth="1"/>
    <col min="5" max="16384" width="11.421875" style="2" customWidth="1"/>
  </cols>
  <sheetData>
    <row r="1" ht="23.25">
      <c r="A1" s="13" t="s">
        <v>7</v>
      </c>
    </row>
    <row r="2" ht="15.75" thickBot="1">
      <c r="C2" s="1"/>
    </row>
    <row r="3" spans="1:4" ht="19.5" thickTop="1">
      <c r="A3" s="21" t="s">
        <v>28</v>
      </c>
      <c r="B3" s="4" t="s">
        <v>1</v>
      </c>
      <c r="C3" s="5">
        <v>191.48</v>
      </c>
      <c r="D3" s="6" t="s">
        <v>5</v>
      </c>
    </row>
    <row r="4" spans="2:4" ht="18">
      <c r="B4" s="4" t="s">
        <v>3</v>
      </c>
      <c r="C4" s="7">
        <v>30</v>
      </c>
      <c r="D4" s="6" t="s">
        <v>2</v>
      </c>
    </row>
    <row r="5" spans="2:4" ht="18.75" thickBot="1">
      <c r="B5" s="4" t="s">
        <v>4</v>
      </c>
      <c r="C5" s="8">
        <v>0.6</v>
      </c>
      <c r="D5" s="6" t="s">
        <v>2</v>
      </c>
    </row>
    <row r="6" spans="2:4" ht="19.5" thickBot="1" thickTop="1">
      <c r="B6" s="6"/>
      <c r="C6" s="9"/>
      <c r="D6" s="6"/>
    </row>
    <row r="7" spans="1:4" ht="20.25" thickBot="1" thickTop="1">
      <c r="A7" s="21" t="s">
        <v>29</v>
      </c>
      <c r="B7" s="10" t="s">
        <v>0</v>
      </c>
      <c r="C7" s="11">
        <f>((9*C3*C5)+SQRT((POWER(9*C3*C5,2))+(0.007874*4*C3*POWER(C4,2)*(3*C4+10*C5))))/(2*0.007874*POWER(C4,2))</f>
        <v>161.92711631952326</v>
      </c>
      <c r="D7" s="6" t="s">
        <v>6</v>
      </c>
    </row>
    <row r="8" spans="2:4" ht="18.75" hidden="1" thickTop="1">
      <c r="B8" s="4" t="s">
        <v>0</v>
      </c>
      <c r="C8" s="12">
        <f>((9*C3*C5)-SQRT((POWER(9*C3*C5,2))+(0.007874*4*C3*POWER(C4,2)*(3*C4+10*C5))))/(2*0.007874*POWER(C4,2))</f>
        <v>-16.019064503419635</v>
      </c>
      <c r="D8" s="6" t="s">
        <v>6</v>
      </c>
    </row>
    <row r="9" ht="15.75" thickTop="1"/>
    <row r="10" spans="1:2" ht="15.75">
      <c r="A10" s="14" t="s">
        <v>8</v>
      </c>
      <c r="B10" s="3"/>
    </row>
    <row r="11" ht="15">
      <c r="B11" s="3"/>
    </row>
    <row r="12" ht="15">
      <c r="B12" s="3"/>
    </row>
    <row r="13" ht="15">
      <c r="B13" s="3"/>
    </row>
    <row r="14" ht="15">
      <c r="B14" s="3"/>
    </row>
    <row r="16" spans="1:2" ht="30">
      <c r="A16" s="22" t="s">
        <v>27</v>
      </c>
      <c r="B16" s="20">
        <f>(0.007874*B18*B18*B20*B20)/(3*B18+9*(B20*B19)+10*B19)</f>
        <v>191.57471199011127</v>
      </c>
    </row>
    <row r="17" spans="1:2" ht="15.75">
      <c r="A17" s="23" t="s">
        <v>28</v>
      </c>
      <c r="B17" s="20"/>
    </row>
    <row r="18" spans="1:2" ht="15">
      <c r="A18" s="2" t="s">
        <v>33</v>
      </c>
      <c r="B18" s="2">
        <v>30</v>
      </c>
    </row>
    <row r="19" spans="1:2" ht="15">
      <c r="A19" s="2" t="s">
        <v>34</v>
      </c>
      <c r="B19" s="2">
        <v>0.6</v>
      </c>
    </row>
    <row r="20" spans="1:2" ht="15">
      <c r="A20" s="19" t="s">
        <v>26</v>
      </c>
      <c r="B20" s="2">
        <v>162</v>
      </c>
    </row>
    <row r="23" ht="14.25" customHeight="1"/>
    <row r="24" ht="59.25" customHeight="1">
      <c r="C24" s="22" t="s">
        <v>31</v>
      </c>
    </row>
    <row r="25" spans="1:3" ht="21" customHeight="1">
      <c r="A25" s="2" t="s">
        <v>32</v>
      </c>
      <c r="B25" s="15">
        <v>191.48</v>
      </c>
      <c r="C25" s="20">
        <f>(10^9)/(2*3.1415*(SQRT(B25*B26)))</f>
        <v>561237.37627469</v>
      </c>
    </row>
    <row r="26" spans="1:2" ht="15">
      <c r="A26" s="2" t="s">
        <v>30</v>
      </c>
      <c r="B26" s="2">
        <v>420</v>
      </c>
    </row>
    <row r="28" spans="1:3" ht="30">
      <c r="A28" s="24">
        <v>585</v>
      </c>
      <c r="B28" s="17" t="s">
        <v>9</v>
      </c>
      <c r="C28" s="18" t="s">
        <v>10</v>
      </c>
    </row>
    <row r="29" spans="1:3" ht="30">
      <c r="A29" s="16" t="s">
        <v>11</v>
      </c>
      <c r="B29" s="17" t="s">
        <v>12</v>
      </c>
      <c r="C29" s="18" t="s">
        <v>13</v>
      </c>
    </row>
    <row r="30" spans="1:3" ht="36">
      <c r="A30" s="16" t="s">
        <v>14</v>
      </c>
      <c r="B30" s="17" t="s">
        <v>15</v>
      </c>
      <c r="C30" s="18" t="s">
        <v>16</v>
      </c>
    </row>
    <row r="31" spans="1:3" ht="36">
      <c r="A31" s="16" t="s">
        <v>17</v>
      </c>
      <c r="B31" s="17" t="s">
        <v>18</v>
      </c>
      <c r="C31" s="18" t="s">
        <v>16</v>
      </c>
    </row>
    <row r="32" spans="1:3" ht="36">
      <c r="A32" s="16" t="s">
        <v>19</v>
      </c>
      <c r="B32" s="17" t="s">
        <v>20</v>
      </c>
      <c r="C32" s="18" t="s">
        <v>16</v>
      </c>
    </row>
    <row r="33" spans="1:3" ht="24">
      <c r="A33" s="16" t="s">
        <v>21</v>
      </c>
      <c r="B33" s="17" t="s">
        <v>22</v>
      </c>
      <c r="C33" s="18" t="s">
        <v>23</v>
      </c>
    </row>
    <row r="34" spans="1:3" ht="30">
      <c r="A34" s="16" t="s">
        <v>24</v>
      </c>
      <c r="B34" s="17" t="s">
        <v>9</v>
      </c>
      <c r="C34" s="18" t="s">
        <v>25</v>
      </c>
    </row>
  </sheetData>
  <sheetProtection/>
  <hyperlinks>
    <hyperlink ref="B28" r:id="rId1" display="http://radiomap.eu/es/play/rne-1.htm"/>
    <hyperlink ref="B29" r:id="rId2" display="http://radiomap.eu/es/play/rne-5-todo-noticias.htm"/>
    <hyperlink ref="B30" r:id="rId3" display="http://radiomap.eu/es/play/cadena-ser_madridom.htm"/>
    <hyperlink ref="B31" r:id="rId4" display="http://radiomap.eu/es/play/inter.htm"/>
    <hyperlink ref="B32" r:id="rId5" display="http://radiomap.eu/es/play/onda-cero.htm"/>
    <hyperlink ref="B33" r:id="rId6" display="http://radiomap.eu/es/play/cope.htm"/>
    <hyperlink ref="B34" r:id="rId7" display="http://radiomap.eu/es/play/rne-1.htm"/>
  </hyperlinks>
  <printOptions/>
  <pageMargins left="0.7" right="0.7" top="0.75" bottom="0.75" header="0.3" footer="0.3"/>
  <pageSetup horizontalDpi="1200" verticalDpi="1200" orientation="portrait" paperSize="9" r:id="rId13"/>
  <drawing r:id="rId12"/>
  <legacyDrawing r:id="rId11"/>
  <oleObjects>
    <oleObject progId="Equation.3" shapeId="932378" r:id="rId8"/>
    <oleObject progId="Equation.3" shapeId="932377" r:id="rId9"/>
    <oleObject progId="Equation.3" shapeId="93237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46IU1249</dc:creator>
  <cp:keywords/>
  <dc:description/>
  <cp:lastModifiedBy>liv-user</cp:lastModifiedBy>
  <dcterms:created xsi:type="dcterms:W3CDTF">2014-01-27T08:46:39Z</dcterms:created>
  <dcterms:modified xsi:type="dcterms:W3CDTF">2015-11-06T16:14:05Z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